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aulb\Desktop\NTR\Laag 2 Tranche 3\"/>
    </mc:Choice>
  </mc:AlternateContent>
  <xr:revisionPtr revIDLastSave="0" documentId="8_{ACC97875-C0A8-45D7-A6EE-71CFBEB72BC8}" xr6:coauthVersionLast="47" xr6:coauthVersionMax="47" xr10:uidLastSave="{00000000-0000-0000-0000-000000000000}"/>
  <bookViews>
    <workbookView xWindow="-108" yWindow="-108" windowWidth="23256" windowHeight="12576" xr2:uid="{00000000-000D-0000-FFFF-FFFF00000000}"/>
  </bookViews>
  <sheets>
    <sheet name="Voorbeeld sleepplan" sheetId="1" r:id="rId1"/>
  </sheets>
  <definedNames>
    <definedName name="_xlnm.Print_Area" localSheetId="0">'Voorbeeld sleepplan'!$A$6:$H$41</definedName>
    <definedName name="_xlnm.Print_Titles" localSheetId="0">'Voorbeeld sleepplan'!$6:$14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20" i="1"/>
  <c r="C32" i="1"/>
  <c r="C34" i="1"/>
  <c r="C36" i="1"/>
  <c r="C38" i="1"/>
  <c r="C40" i="1"/>
  <c r="C30" i="1"/>
  <c r="C18" i="1"/>
  <c r="B17" i="1"/>
  <c r="B19" i="1" s="1"/>
  <c r="B21" i="1" s="1"/>
  <c r="B23" i="1" s="1"/>
  <c r="B25" i="1" s="1"/>
  <c r="B27" i="1" s="1"/>
  <c r="B29" i="1" s="1"/>
  <c r="B31" i="1" s="1"/>
  <c r="B33" i="1" s="1"/>
  <c r="B35" i="1" s="1"/>
  <c r="B37" i="1" s="1"/>
  <c r="B39" i="1" s="1"/>
  <c r="B41" i="1" s="1"/>
  <c r="C16" i="1"/>
  <c r="C22" i="1"/>
  <c r="C24" i="1"/>
  <c r="C26" i="1"/>
  <c r="C28" i="1"/>
  <c r="C17" i="1" l="1"/>
  <c r="C19" i="1" s="1"/>
  <c r="C21" i="1" s="1"/>
  <c r="C23" i="1" s="1"/>
  <c r="C25" i="1" s="1"/>
  <c r="C27" i="1" s="1"/>
  <c r="C29" i="1" s="1"/>
  <c r="C31" i="1" s="1"/>
  <c r="C33" i="1" s="1"/>
  <c r="C35" i="1" s="1"/>
  <c r="C37" i="1" s="1"/>
  <c r="C39" i="1" s="1"/>
  <c r="C41" i="1" s="1"/>
</calcChain>
</file>

<file path=xl/sharedStrings.xml><?xml version="1.0" encoding="utf-8"?>
<sst xmlns="http://schemas.openxmlformats.org/spreadsheetml/2006/main" count="62" uniqueCount="50">
  <si>
    <t>km</t>
  </si>
  <si>
    <t>specificaties</t>
  </si>
  <si>
    <t>Sleep formeren</t>
  </si>
  <si>
    <t>Lek</t>
  </si>
  <si>
    <t>Vaarwater</t>
  </si>
  <si>
    <t>Wat is er te vinden?</t>
  </si>
  <si>
    <t>Handeling / openingstijden</t>
  </si>
  <si>
    <t>Stroomafwaarts</t>
  </si>
  <si>
    <t>Smal Weesp</t>
  </si>
  <si>
    <t>Vecht</t>
  </si>
  <si>
    <t>Sluis?</t>
  </si>
  <si>
    <t>+</t>
  </si>
  <si>
    <t>tijd</t>
  </si>
  <si>
    <t>Snelheid slepend in km/u</t>
  </si>
  <si>
    <t>Kampterrein!</t>
  </si>
  <si>
    <t>Stuurboord uit -&gt; Lekkanaal op</t>
  </si>
  <si>
    <t>Stuurboord -&gt; Smal Weesp op</t>
  </si>
  <si>
    <t>A'dam-Rijnkanaal</t>
  </si>
  <si>
    <t>Stuw Hagestein, door de sluis</t>
  </si>
  <si>
    <t>Bakboord uit -&gt; Vecht op</t>
  </si>
  <si>
    <t>Aanvangstijd</t>
  </si>
  <si>
    <t>Culemborg (bakboord haven uit)</t>
  </si>
  <si>
    <t>We varen in de richting?</t>
  </si>
  <si>
    <t>Lekkanaal</t>
  </si>
  <si>
    <t>Rechtdoor Lekkanaal en dan bakboord uit -&gt; A'dam-Rijnkanaal op</t>
  </si>
  <si>
    <t>INVULINSTRUCTIES</t>
  </si>
  <si>
    <t>Onderstaande sheet is een goed hulpmiddel voor een tochtvoorbereiding. Door middel van het invullen van de gele velden rekent de sheet zelf de verwachte duur van een bepaald traject en hoe laat je ongeveer op het volgende kruispunt aan zal komen. Vul in kolom B in de gele velden de km's in van kruispunt 1 tot kruispunt 2. In kolom D vul je een 1 in als je een sluis doormoet, de sheet rekent dan automatisch +45 minuten op dat traject. Hieronder geef je aan welke tijd je wilt gaan vertrekken en wat de gemiddelde snelheid is van je sleep. Hier wordt rekening mee gehouden in de tijdsduur tijdens je route. Heel veel succes!</t>
  </si>
  <si>
    <t>Bediening zaterdag -&gt; 0u-20u, VHF 18</t>
  </si>
  <si>
    <t>Bediening -&gt; 24/7, VHF 20</t>
  </si>
  <si>
    <t>Let op openingstijden brug BB H7 + BB H10
zaterdagen: 9u00-16u30</t>
  </si>
  <si>
    <t>Sluis Weesp staat over het algemeen open</t>
  </si>
  <si>
    <t>Weesp (bij KM 10 na Weesperbrug op A'dam-Rijnkanaal)</t>
  </si>
  <si>
    <t>Sluisbrug bij einde Smal Weesp</t>
  </si>
  <si>
    <t>BB H20, Bediening dagelijks van 7u30-21u</t>
  </si>
  <si>
    <t>Groote Zeesluis Muiden</t>
  </si>
  <si>
    <t>Stuurboord uit -&gt; richting Randmeren</t>
  </si>
  <si>
    <t>Culemborg (iedereen verzamelen)</t>
  </si>
  <si>
    <t>Beatrixsluis in Lekkanaal</t>
  </si>
  <si>
    <t>Ij-meer / Randmeren</t>
  </si>
  <si>
    <t>Culemborg - Randmeren</t>
  </si>
  <si>
    <t>Bemanning:</t>
  </si>
  <si>
    <t>3 in de sleper, 1 in elke gesleepte boot, 2 in de laatste boot (met bb)</t>
  </si>
  <si>
    <t>0,90 meter</t>
  </si>
  <si>
    <t>3,00 meter sleper beugel op, 0,90 sleper beugel neer</t>
  </si>
  <si>
    <t>gemiddelde snelheid sleep:</t>
  </si>
  <si>
    <t>9 km/h</t>
  </si>
  <si>
    <t>Sleep-opstelling:</t>
  </si>
  <si>
    <t>Sleper + 12 vletten in lijn (25+120 = 145 meter)</t>
  </si>
  <si>
    <t>Minimale doorvaarthoogte:</t>
  </si>
  <si>
    <t>Maximale diepgang: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</si>
</sst>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 x14ac:knownFonts="1">
    <font>
      <sz val="10"/>
      <name val="Arial"/>
    </font>
    <font>
      <b/>
      <sz val="10"/>
      <name val="Arial"/>
      <family val="2"/>
    </font>
    <font>
      <sz val="10"/>
      <name val="Arial"/>
      <family val="2"/>
    </font>
    <font>
      <b/>
      <u/>
      <sz val="10"/>
      <name val="Arial"/>
      <family val="2"/>
    </font>
    <font>
      <i/>
      <sz val="10"/>
      <name val="Arial"/>
      <family val="2"/>
    </font>
    <font>
      <b/>
      <sz val="25"/>
      <name val="Arial"/>
      <family val="2"/>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47">
    <xf numFmtId="0" fontId="0" fillId="0" borderId="0" xfId="0"/>
    <xf numFmtId="0" fontId="2" fillId="0" borderId="0" xfId="0" applyFont="1"/>
    <xf numFmtId="0" fontId="1" fillId="0" borderId="0" xfId="0" applyFont="1"/>
    <xf numFmtId="164" fontId="2" fillId="0" borderId="0" xfId="0" applyNumberFormat="1" applyFont="1"/>
    <xf numFmtId="0" fontId="1" fillId="2" borderId="0" xfId="0" applyFont="1" applyFill="1" applyProtection="1">
      <protection locked="0"/>
    </xf>
    <xf numFmtId="20" fontId="1" fillId="2" borderId="0" xfId="0" applyNumberFormat="1" applyFont="1" applyFill="1" applyProtection="1">
      <protection locked="0"/>
    </xf>
    <xf numFmtId="0" fontId="1" fillId="0" borderId="3" xfId="0" applyFont="1" applyBorder="1"/>
    <xf numFmtId="164" fontId="1" fillId="0" borderId="3" xfId="0" applyNumberFormat="1" applyFont="1" applyBorder="1"/>
    <xf numFmtId="0" fontId="1" fillId="2" borderId="3" xfId="0" applyFont="1" applyFill="1" applyBorder="1" applyProtection="1">
      <protection locked="0"/>
    </xf>
    <xf numFmtId="0" fontId="2" fillId="0" borderId="3" xfId="0" applyFont="1" applyBorder="1" applyProtection="1">
      <protection locked="0"/>
    </xf>
    <xf numFmtId="0" fontId="1" fillId="0" borderId="4" xfId="0" applyFont="1" applyBorder="1"/>
    <xf numFmtId="164" fontId="1" fillId="0" borderId="4" xfId="0" applyNumberFormat="1" applyFont="1" applyBorder="1"/>
    <xf numFmtId="0" fontId="1" fillId="2" borderId="4" xfId="0" applyFont="1" applyFill="1" applyBorder="1" applyProtection="1">
      <protection locked="0"/>
    </xf>
    <xf numFmtId="0" fontId="2" fillId="0" borderId="4" xfId="0" applyFont="1" applyBorder="1" applyProtection="1">
      <protection locked="0"/>
    </xf>
    <xf numFmtId="0" fontId="2" fillId="0" borderId="4" xfId="0" applyFont="1" applyBorder="1" applyAlignment="1" applyProtection="1">
      <alignment wrapText="1"/>
      <protection locked="0"/>
    </xf>
    <xf numFmtId="0" fontId="4" fillId="2" borderId="5" xfId="0" applyFont="1" applyFill="1" applyBorder="1" applyProtection="1">
      <protection locked="0"/>
    </xf>
    <xf numFmtId="164" fontId="4" fillId="0" borderId="5" xfId="0" applyNumberFormat="1" applyFont="1" applyBorder="1"/>
    <xf numFmtId="0" fontId="4" fillId="0" borderId="5" xfId="0" applyFont="1" applyBorder="1" applyProtection="1">
      <protection locked="0"/>
    </xf>
    <xf numFmtId="0" fontId="1" fillId="0" borderId="5" xfId="0" applyFont="1" applyBorder="1" applyProtection="1">
      <protection locked="0"/>
    </xf>
    <xf numFmtId="0" fontId="2" fillId="0" borderId="5" xfId="0" applyFont="1" applyBorder="1" applyProtection="1">
      <protection locked="0"/>
    </xf>
    <xf numFmtId="0" fontId="1" fillId="0" borderId="6" xfId="0" applyFont="1" applyBorder="1"/>
    <xf numFmtId="164" fontId="1" fillId="0" borderId="6" xfId="0" applyNumberFormat="1" applyFont="1" applyBorder="1"/>
    <xf numFmtId="0" fontId="1" fillId="2" borderId="6" xfId="0" applyFont="1" applyFill="1" applyBorder="1" applyProtection="1">
      <protection locked="0"/>
    </xf>
    <xf numFmtId="0" fontId="2" fillId="0" borderId="6" xfId="0" applyFont="1" applyBorder="1" applyProtection="1">
      <protection locked="0"/>
    </xf>
    <xf numFmtId="0" fontId="2" fillId="0" borderId="6" xfId="0" applyFont="1" applyBorder="1" applyAlignment="1" applyProtection="1">
      <alignment wrapText="1"/>
      <protection locked="0"/>
    </xf>
    <xf numFmtId="0" fontId="2" fillId="0" borderId="10" xfId="0" applyFont="1" applyBorder="1"/>
    <xf numFmtId="0" fontId="1" fillId="0" borderId="10" xfId="0" applyFont="1" applyBorder="1"/>
    <xf numFmtId="0" fontId="2" fillId="0" borderId="12" xfId="0" applyFont="1" applyBorder="1"/>
    <xf numFmtId="0" fontId="2" fillId="0" borderId="3" xfId="0" applyFont="1" applyBorder="1" applyAlignment="1" applyProtection="1">
      <alignment wrapText="1"/>
      <protection locked="0"/>
    </xf>
    <xf numFmtId="0" fontId="2" fillId="0" borderId="0" xfId="0" applyFont="1" applyAlignment="1">
      <alignment horizontal="left"/>
    </xf>
    <xf numFmtId="0" fontId="2" fillId="0" borderId="11" xfId="0" applyFont="1" applyBorder="1" applyAlignment="1">
      <alignment horizontal="left"/>
    </xf>
    <xf numFmtId="0" fontId="2" fillId="0" borderId="0" xfId="0" applyFont="1" applyAlignment="1">
      <alignment horizontal="left" vertical="center" wrapText="1"/>
    </xf>
    <xf numFmtId="0" fontId="1" fillId="0" borderId="0" xfId="0" applyFont="1" applyAlignment="1">
      <alignment horizontal="left"/>
    </xf>
    <xf numFmtId="0" fontId="3" fillId="0" borderId="0" xfId="0" applyFont="1" applyAlignment="1"/>
    <xf numFmtId="0" fontId="0" fillId="0" borderId="0" xfId="0" applyAlignment="1"/>
    <xf numFmtId="164" fontId="2" fillId="3" borderId="0" xfId="0" applyNumberFormat="1" applyFont="1" applyFill="1"/>
    <xf numFmtId="0" fontId="2" fillId="3" borderId="0" xfId="0" applyFont="1" applyFill="1"/>
    <xf numFmtId="0" fontId="1" fillId="3" borderId="0" xfId="0" applyFont="1" applyFill="1"/>
    <xf numFmtId="0" fontId="2" fillId="3" borderId="12" xfId="0" applyFont="1" applyFill="1" applyBorder="1"/>
    <xf numFmtId="0" fontId="2" fillId="3" borderId="2" xfId="0" applyFont="1" applyFill="1" applyBorder="1" applyAlignment="1">
      <alignment horizontal="left"/>
    </xf>
    <xf numFmtId="0" fontId="2" fillId="3" borderId="1" xfId="0" applyFont="1" applyFill="1" applyBorder="1" applyAlignment="1">
      <alignment horizontal="left"/>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2" fillId="3" borderId="10" xfId="0" applyFont="1" applyFill="1" applyBorder="1"/>
    <xf numFmtId="0" fontId="3" fillId="3" borderId="0" xfId="0" applyFont="1" applyFill="1" applyAlignment="1">
      <alignment horizontal="left"/>
    </xf>
    <xf numFmtId="0" fontId="3" fillId="3" borderId="11" xfId="0"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zoomScaleNormal="100" zoomScaleSheetLayoutView="115" workbookViewId="0">
      <selection activeCell="A2" sqref="A2:H2"/>
    </sheetView>
  </sheetViews>
  <sheetFormatPr defaultColWidth="3.44140625" defaultRowHeight="13.2" x14ac:dyDescent="0.25"/>
  <cols>
    <col min="1" max="1" width="2.109375" style="1" bestFit="1" customWidth="1"/>
    <col min="2" max="2" width="15.109375" style="1" customWidth="1"/>
    <col min="3" max="3" width="15.109375" style="3" customWidth="1"/>
    <col min="4" max="4" width="15.109375" style="1" customWidth="1"/>
    <col min="5" max="5" width="49.33203125" style="3" bestFit="1" customWidth="1"/>
    <col min="6" max="6" width="38.44140625" style="1" bestFit="1" customWidth="1"/>
    <col min="7" max="7" width="56.5546875" style="1" bestFit="1" customWidth="1"/>
    <col min="8" max="8" width="18" style="1" bestFit="1" customWidth="1"/>
    <col min="9" max="16384" width="3.44140625" style="1"/>
  </cols>
  <sheetData>
    <row r="1" spans="1:8" x14ac:dyDescent="0.25">
      <c r="A1" s="33" t="s">
        <v>25</v>
      </c>
      <c r="B1" s="34"/>
      <c r="C1" s="34"/>
      <c r="D1" s="34"/>
      <c r="E1" s="34"/>
      <c r="F1" s="34"/>
      <c r="G1" s="34"/>
      <c r="H1" s="34"/>
    </row>
    <row r="2" spans="1:8" ht="45" customHeight="1" x14ac:dyDescent="0.25">
      <c r="A2" s="31" t="s">
        <v>26</v>
      </c>
      <c r="B2" s="31"/>
      <c r="C2" s="31"/>
      <c r="D2" s="31"/>
      <c r="E2" s="31"/>
      <c r="F2" s="31"/>
      <c r="G2" s="31"/>
      <c r="H2" s="31"/>
    </row>
    <row r="3" spans="1:8" x14ac:dyDescent="0.25">
      <c r="A3" s="36"/>
      <c r="B3" s="36"/>
      <c r="C3" s="35"/>
      <c r="D3" s="36"/>
      <c r="E3" s="35"/>
      <c r="F3" s="36"/>
      <c r="G3" s="36"/>
      <c r="H3" s="36"/>
    </row>
    <row r="4" spans="1:8" x14ac:dyDescent="0.25">
      <c r="A4" s="36"/>
      <c r="B4" s="4">
        <v>9</v>
      </c>
      <c r="C4" s="37" t="s">
        <v>13</v>
      </c>
      <c r="D4" s="36"/>
      <c r="E4" s="35"/>
      <c r="F4" s="36"/>
      <c r="G4" s="36"/>
      <c r="H4" s="36"/>
    </row>
    <row r="5" spans="1:8" ht="13.8" thickBot="1" x14ac:dyDescent="0.3">
      <c r="A5" s="36"/>
      <c r="B5" s="5">
        <v>0.29166666666666669</v>
      </c>
      <c r="C5" s="37" t="s">
        <v>20</v>
      </c>
      <c r="D5" s="36"/>
      <c r="E5" s="35"/>
      <c r="F5" s="36"/>
      <c r="G5" s="36"/>
      <c r="H5" s="36"/>
    </row>
    <row r="6" spans="1:8" ht="30.75" customHeight="1" x14ac:dyDescent="0.55000000000000004">
      <c r="A6" s="41" t="s">
        <v>39</v>
      </c>
      <c r="B6" s="42"/>
      <c r="C6" s="42"/>
      <c r="D6" s="42"/>
      <c r="E6" s="42"/>
      <c r="F6" s="42"/>
      <c r="G6" s="42"/>
      <c r="H6" s="43"/>
    </row>
    <row r="7" spans="1:8" x14ac:dyDescent="0.25">
      <c r="A7" s="44"/>
      <c r="B7" s="45" t="s">
        <v>1</v>
      </c>
      <c r="C7" s="45"/>
      <c r="D7" s="45"/>
      <c r="E7" s="45"/>
      <c r="F7" s="45"/>
      <c r="G7" s="45"/>
      <c r="H7" s="46"/>
    </row>
    <row r="8" spans="1:8" x14ac:dyDescent="0.25">
      <c r="A8" s="44"/>
      <c r="B8" s="32" t="s">
        <v>48</v>
      </c>
      <c r="C8" s="32"/>
      <c r="D8" s="29" t="s">
        <v>43</v>
      </c>
      <c r="E8" s="29"/>
      <c r="F8" s="29"/>
      <c r="G8" s="29"/>
      <c r="H8" s="30"/>
    </row>
    <row r="9" spans="1:8" x14ac:dyDescent="0.25">
      <c r="A9" s="44"/>
      <c r="B9" s="32" t="s">
        <v>49</v>
      </c>
      <c r="C9" s="32"/>
      <c r="D9" s="29" t="s">
        <v>42</v>
      </c>
      <c r="E9" s="29"/>
      <c r="F9" s="29"/>
      <c r="G9" s="29"/>
      <c r="H9" s="30"/>
    </row>
    <row r="10" spans="1:8" x14ac:dyDescent="0.25">
      <c r="A10" s="44"/>
      <c r="B10" s="32" t="s">
        <v>44</v>
      </c>
      <c r="C10" s="32"/>
      <c r="D10" s="29" t="s">
        <v>45</v>
      </c>
      <c r="E10" s="29"/>
      <c r="F10" s="29"/>
      <c r="G10" s="29"/>
      <c r="H10" s="30"/>
    </row>
    <row r="11" spans="1:8" x14ac:dyDescent="0.25">
      <c r="A11" s="44"/>
      <c r="B11" s="32" t="s">
        <v>46</v>
      </c>
      <c r="C11" s="32"/>
      <c r="D11" s="29" t="s">
        <v>47</v>
      </c>
      <c r="E11" s="29"/>
      <c r="F11" s="29"/>
      <c r="G11" s="29"/>
      <c r="H11" s="30"/>
    </row>
    <row r="12" spans="1:8" x14ac:dyDescent="0.25">
      <c r="A12" s="44"/>
      <c r="B12" s="32" t="s">
        <v>40</v>
      </c>
      <c r="C12" s="32"/>
      <c r="D12" s="29" t="s">
        <v>41</v>
      </c>
      <c r="E12" s="29"/>
      <c r="F12" s="29"/>
      <c r="G12" s="29"/>
      <c r="H12" s="30"/>
    </row>
    <row r="13" spans="1:8" ht="13.8" thickBot="1" x14ac:dyDescent="0.3">
      <c r="A13" s="38"/>
      <c r="B13" s="39"/>
      <c r="C13" s="39"/>
      <c r="D13" s="39"/>
      <c r="E13" s="39"/>
      <c r="F13" s="39"/>
      <c r="G13" s="39"/>
      <c r="H13" s="40"/>
    </row>
    <row r="14" spans="1:8" s="2" customFormat="1" ht="13.8" thickBot="1" x14ac:dyDescent="0.3">
      <c r="A14" s="26"/>
      <c r="B14" s="6" t="s">
        <v>0</v>
      </c>
      <c r="C14" s="7" t="s">
        <v>12</v>
      </c>
      <c r="D14" s="6" t="s">
        <v>10</v>
      </c>
      <c r="E14" s="6" t="s">
        <v>5</v>
      </c>
      <c r="F14" s="6" t="s">
        <v>6</v>
      </c>
      <c r="G14" s="6" t="s">
        <v>22</v>
      </c>
      <c r="H14" s="6" t="s">
        <v>4</v>
      </c>
    </row>
    <row r="15" spans="1:8" ht="30" customHeight="1" x14ac:dyDescent="0.25">
      <c r="A15" s="25"/>
      <c r="B15" s="10">
        <v>0</v>
      </c>
      <c r="C15" s="11">
        <f>B5</f>
        <v>0.29166666666666669</v>
      </c>
      <c r="D15" s="12">
        <v>0</v>
      </c>
      <c r="E15" s="13" t="s">
        <v>36</v>
      </c>
      <c r="F15" s="14" t="s">
        <v>2</v>
      </c>
      <c r="G15" s="13"/>
      <c r="H15" s="13"/>
    </row>
    <row r="16" spans="1:8" x14ac:dyDescent="0.25">
      <c r="A16" s="25" t="s">
        <v>11</v>
      </c>
      <c r="B16" s="15">
        <v>0</v>
      </c>
      <c r="C16" s="16">
        <f>SUM(B16/$B$4/24)+(D15*0.03125)</f>
        <v>0</v>
      </c>
      <c r="D16" s="17"/>
      <c r="E16" s="18"/>
      <c r="F16" s="19"/>
      <c r="G16" s="19"/>
      <c r="H16" s="19"/>
    </row>
    <row r="17" spans="1:8" ht="30" customHeight="1" x14ac:dyDescent="0.25">
      <c r="A17" s="25"/>
      <c r="B17" s="20">
        <f>B15+B16</f>
        <v>0</v>
      </c>
      <c r="C17" s="21">
        <f>SUM(C15+C16)</f>
        <v>0.29166666666666669</v>
      </c>
      <c r="D17" s="22">
        <v>0</v>
      </c>
      <c r="E17" s="23" t="s">
        <v>21</v>
      </c>
      <c r="F17" s="24"/>
      <c r="G17" s="23" t="s">
        <v>7</v>
      </c>
      <c r="H17" s="23" t="s">
        <v>3</v>
      </c>
    </row>
    <row r="18" spans="1:8" x14ac:dyDescent="0.25">
      <c r="A18" s="25" t="s">
        <v>11</v>
      </c>
      <c r="B18" s="15">
        <v>10</v>
      </c>
      <c r="C18" s="16">
        <f>SUM(B18/$B$4/24)+(D17*0.03125)</f>
        <v>4.6296296296296301E-2</v>
      </c>
      <c r="D18" s="17"/>
      <c r="E18" s="18"/>
      <c r="F18" s="19"/>
      <c r="G18" s="19"/>
      <c r="H18" s="19"/>
    </row>
    <row r="19" spans="1:8" ht="30" customHeight="1" x14ac:dyDescent="0.25">
      <c r="A19" s="25"/>
      <c r="B19" s="20">
        <f>B17+B18</f>
        <v>10</v>
      </c>
      <c r="C19" s="21">
        <f>SUM(C17+C18)</f>
        <v>0.33796296296296297</v>
      </c>
      <c r="D19" s="22">
        <v>1</v>
      </c>
      <c r="E19" s="23" t="s">
        <v>18</v>
      </c>
      <c r="F19" s="24" t="s">
        <v>27</v>
      </c>
      <c r="G19" s="23" t="s">
        <v>15</v>
      </c>
      <c r="H19" s="23" t="s">
        <v>23</v>
      </c>
    </row>
    <row r="20" spans="1:8" x14ac:dyDescent="0.25">
      <c r="A20" s="25" t="s">
        <v>11</v>
      </c>
      <c r="B20" s="15">
        <v>3</v>
      </c>
      <c r="C20" s="16">
        <f>SUM(B20/$B$4/24)+(D19*0.03125)</f>
        <v>4.5138888888888888E-2</v>
      </c>
      <c r="D20" s="17"/>
      <c r="E20" s="18"/>
      <c r="F20" s="19"/>
      <c r="G20" s="19"/>
      <c r="H20" s="19"/>
    </row>
    <row r="21" spans="1:8" ht="30" customHeight="1" x14ac:dyDescent="0.25">
      <c r="A21" s="25"/>
      <c r="B21" s="20">
        <f>B19+B20</f>
        <v>13</v>
      </c>
      <c r="C21" s="21">
        <f>SUM(C19+C20)</f>
        <v>0.38310185185185186</v>
      </c>
      <c r="D21" s="22">
        <v>1</v>
      </c>
      <c r="E21" s="23" t="s">
        <v>37</v>
      </c>
      <c r="F21" s="24" t="s">
        <v>28</v>
      </c>
      <c r="G21" s="23" t="s">
        <v>24</v>
      </c>
      <c r="H21" s="23" t="s">
        <v>17</v>
      </c>
    </row>
    <row r="22" spans="1:8" x14ac:dyDescent="0.25">
      <c r="A22" s="25" t="s">
        <v>11</v>
      </c>
      <c r="B22" s="15">
        <v>35</v>
      </c>
      <c r="C22" s="16">
        <f>SUM(B22/$B$4/24)+(D21*0.03125)</f>
        <v>0.19328703703703703</v>
      </c>
      <c r="D22" s="17"/>
      <c r="E22" s="18"/>
      <c r="F22" s="19"/>
      <c r="G22" s="19"/>
      <c r="H22" s="19"/>
    </row>
    <row r="23" spans="1:8" ht="30" customHeight="1" x14ac:dyDescent="0.25">
      <c r="A23" s="25"/>
      <c r="B23" s="20">
        <f>B21+B22</f>
        <v>48</v>
      </c>
      <c r="C23" s="21">
        <f>SUM(C21+C22)</f>
        <v>0.57638888888888884</v>
      </c>
      <c r="D23" s="22">
        <v>0</v>
      </c>
      <c r="E23" s="23" t="s">
        <v>31</v>
      </c>
      <c r="F23" s="24" t="s">
        <v>29</v>
      </c>
      <c r="G23" s="23" t="s">
        <v>16</v>
      </c>
      <c r="H23" s="23" t="s">
        <v>8</v>
      </c>
    </row>
    <row r="24" spans="1:8" x14ac:dyDescent="0.25">
      <c r="A24" s="25" t="s">
        <v>11</v>
      </c>
      <c r="B24" s="15">
        <v>2</v>
      </c>
      <c r="C24" s="16">
        <f>SUM(B24/$B$4/24)+(D23*0.03125)</f>
        <v>9.2592592592592587E-3</v>
      </c>
      <c r="D24" s="17"/>
      <c r="E24" s="18"/>
      <c r="F24" s="19"/>
      <c r="G24" s="19"/>
      <c r="H24" s="19"/>
    </row>
    <row r="25" spans="1:8" ht="30" customHeight="1" x14ac:dyDescent="0.25">
      <c r="A25" s="25"/>
      <c r="B25" s="20">
        <f>B23+B24</f>
        <v>50</v>
      </c>
      <c r="C25" s="21">
        <f>SUM(C23+C24)</f>
        <v>0.58564814814814814</v>
      </c>
      <c r="D25" s="22">
        <v>0</v>
      </c>
      <c r="E25" s="23" t="s">
        <v>32</v>
      </c>
      <c r="F25" s="24" t="s">
        <v>30</v>
      </c>
      <c r="G25" s="23" t="s">
        <v>19</v>
      </c>
      <c r="H25" s="23" t="s">
        <v>9</v>
      </c>
    </row>
    <row r="26" spans="1:8" x14ac:dyDescent="0.25">
      <c r="A26" s="25" t="s">
        <v>11</v>
      </c>
      <c r="B26" s="15">
        <v>4</v>
      </c>
      <c r="C26" s="16">
        <f>SUM(B26/$B$4/24)+(D25*0.03125)</f>
        <v>1.8518518518518517E-2</v>
      </c>
      <c r="D26" s="17"/>
      <c r="E26" s="18"/>
      <c r="F26" s="19"/>
      <c r="G26" s="19"/>
      <c r="H26" s="19"/>
    </row>
    <row r="27" spans="1:8" ht="30" customHeight="1" x14ac:dyDescent="0.25">
      <c r="A27" s="25"/>
      <c r="B27" s="20">
        <f>B25+B26</f>
        <v>54</v>
      </c>
      <c r="C27" s="21">
        <f>SUM(C25+C26)</f>
        <v>0.60416666666666663</v>
      </c>
      <c r="D27" s="22">
        <v>1</v>
      </c>
      <c r="E27" s="23" t="s">
        <v>34</v>
      </c>
      <c r="F27" s="24" t="s">
        <v>33</v>
      </c>
      <c r="G27" s="23" t="s">
        <v>35</v>
      </c>
      <c r="H27" s="23" t="s">
        <v>38</v>
      </c>
    </row>
    <row r="28" spans="1:8" x14ac:dyDescent="0.25">
      <c r="A28" s="25" t="s">
        <v>11</v>
      </c>
      <c r="B28" s="15">
        <v>13</v>
      </c>
      <c r="C28" s="16">
        <f>SUM(B28/$B$4/24)+(D27*0.03125)</f>
        <v>9.1435185185185175E-2</v>
      </c>
      <c r="D28" s="17"/>
      <c r="E28" s="18"/>
      <c r="F28" s="19"/>
      <c r="G28" s="19"/>
      <c r="H28" s="19"/>
    </row>
    <row r="29" spans="1:8" ht="30" customHeight="1" x14ac:dyDescent="0.25">
      <c r="A29" s="25"/>
      <c r="B29" s="20">
        <f>B27+B28</f>
        <v>67</v>
      </c>
      <c r="C29" s="21">
        <f>SUM(C27+C28)</f>
        <v>0.69560185185185186</v>
      </c>
      <c r="D29" s="22">
        <v>0</v>
      </c>
      <c r="E29" s="23" t="s">
        <v>14</v>
      </c>
      <c r="F29" s="24"/>
      <c r="G29" s="23"/>
      <c r="H29" s="23"/>
    </row>
    <row r="30" spans="1:8" x14ac:dyDescent="0.25">
      <c r="A30" s="25" t="s">
        <v>11</v>
      </c>
      <c r="B30" s="15">
        <v>0</v>
      </c>
      <c r="C30" s="16">
        <f>SUM(B30/$B$4/24)+(D29*0.03125)</f>
        <v>0</v>
      </c>
      <c r="D30" s="17"/>
      <c r="E30" s="18"/>
      <c r="F30" s="19"/>
      <c r="G30" s="19"/>
      <c r="H30" s="19"/>
    </row>
    <row r="31" spans="1:8" ht="30" customHeight="1" x14ac:dyDescent="0.25">
      <c r="A31" s="25"/>
      <c r="B31" s="20">
        <f t="shared" ref="B31" si="0">B29+B30</f>
        <v>67</v>
      </c>
      <c r="C31" s="21">
        <f t="shared" ref="C31" si="1">SUM(C29+C30)</f>
        <v>0.69560185185185186</v>
      </c>
      <c r="D31" s="22">
        <v>0</v>
      </c>
      <c r="E31" s="23"/>
      <c r="F31" s="24"/>
      <c r="G31" s="23"/>
      <c r="H31" s="23"/>
    </row>
    <row r="32" spans="1:8" x14ac:dyDescent="0.25">
      <c r="A32" s="25" t="s">
        <v>11</v>
      </c>
      <c r="B32" s="15">
        <v>0</v>
      </c>
      <c r="C32" s="16">
        <f>SUM(B32/$B$4/24)+(D31*0.03125)</f>
        <v>0</v>
      </c>
      <c r="D32" s="17"/>
      <c r="E32" s="18"/>
      <c r="F32" s="19"/>
      <c r="G32" s="19"/>
      <c r="H32" s="19"/>
    </row>
    <row r="33" spans="1:8" ht="30" customHeight="1" x14ac:dyDescent="0.25">
      <c r="A33" s="25"/>
      <c r="B33" s="20">
        <f t="shared" ref="B33" si="2">B31+B32</f>
        <v>67</v>
      </c>
      <c r="C33" s="21">
        <f t="shared" ref="C33" si="3">SUM(C31+C32)</f>
        <v>0.69560185185185186</v>
      </c>
      <c r="D33" s="22">
        <v>0</v>
      </c>
      <c r="E33" s="23"/>
      <c r="F33" s="24"/>
      <c r="G33" s="23"/>
      <c r="H33" s="23"/>
    </row>
    <row r="34" spans="1:8" x14ac:dyDescent="0.25">
      <c r="A34" s="25" t="s">
        <v>11</v>
      </c>
      <c r="B34" s="15">
        <v>0</v>
      </c>
      <c r="C34" s="16">
        <f>SUM(B34/$B$4/24)+(D33*0.03125)</f>
        <v>0</v>
      </c>
      <c r="D34" s="17"/>
      <c r="E34" s="18"/>
      <c r="F34" s="19"/>
      <c r="G34" s="19"/>
      <c r="H34" s="19"/>
    </row>
    <row r="35" spans="1:8" ht="30" customHeight="1" x14ac:dyDescent="0.25">
      <c r="A35" s="25"/>
      <c r="B35" s="20">
        <f t="shared" ref="B35" si="4">B33+B34</f>
        <v>67</v>
      </c>
      <c r="C35" s="21">
        <f t="shared" ref="C35" si="5">SUM(C33+C34)</f>
        <v>0.69560185185185186</v>
      </c>
      <c r="D35" s="22">
        <v>0</v>
      </c>
      <c r="E35" s="23"/>
      <c r="F35" s="24"/>
      <c r="G35" s="23"/>
      <c r="H35" s="23"/>
    </row>
    <row r="36" spans="1:8" x14ac:dyDescent="0.25">
      <c r="A36" s="25" t="s">
        <v>11</v>
      </c>
      <c r="B36" s="15">
        <v>0</v>
      </c>
      <c r="C36" s="16">
        <f>SUM(B36/$B$4/24)+(D35*0.03125)</f>
        <v>0</v>
      </c>
      <c r="D36" s="17"/>
      <c r="E36" s="18"/>
      <c r="F36" s="19"/>
      <c r="G36" s="19"/>
      <c r="H36" s="19"/>
    </row>
    <row r="37" spans="1:8" ht="30" customHeight="1" x14ac:dyDescent="0.25">
      <c r="A37" s="25"/>
      <c r="B37" s="20">
        <f t="shared" ref="B37" si="6">B35+B36</f>
        <v>67</v>
      </c>
      <c r="C37" s="21">
        <f t="shared" ref="C37" si="7">SUM(C35+C36)</f>
        <v>0.69560185185185186</v>
      </c>
      <c r="D37" s="22">
        <v>0</v>
      </c>
      <c r="E37" s="23"/>
      <c r="F37" s="24"/>
      <c r="G37" s="23"/>
      <c r="H37" s="23"/>
    </row>
    <row r="38" spans="1:8" x14ac:dyDescent="0.25">
      <c r="A38" s="25" t="s">
        <v>11</v>
      </c>
      <c r="B38" s="15">
        <v>0</v>
      </c>
      <c r="C38" s="16">
        <f>SUM(B38/$B$4/24)+(D37*0.03125)</f>
        <v>0</v>
      </c>
      <c r="D38" s="17"/>
      <c r="E38" s="18"/>
      <c r="F38" s="19"/>
      <c r="G38" s="19"/>
      <c r="H38" s="19"/>
    </row>
    <row r="39" spans="1:8" ht="30" customHeight="1" x14ac:dyDescent="0.25">
      <c r="A39" s="25"/>
      <c r="B39" s="20">
        <f t="shared" ref="B39" si="8">B37+B38</f>
        <v>67</v>
      </c>
      <c r="C39" s="21">
        <f t="shared" ref="C39" si="9">SUM(C37+C38)</f>
        <v>0.69560185185185186</v>
      </c>
      <c r="D39" s="22">
        <v>0</v>
      </c>
      <c r="E39" s="23"/>
      <c r="F39" s="24"/>
      <c r="G39" s="23"/>
      <c r="H39" s="23"/>
    </row>
    <row r="40" spans="1:8" x14ac:dyDescent="0.25">
      <c r="A40" s="25" t="s">
        <v>11</v>
      </c>
      <c r="B40" s="15">
        <v>0</v>
      </c>
      <c r="C40" s="16">
        <f>SUM(B40/$B$4/24)+(D39*0.03125)</f>
        <v>0</v>
      </c>
      <c r="D40" s="17"/>
      <c r="E40" s="18"/>
      <c r="F40" s="19"/>
      <c r="G40" s="19"/>
      <c r="H40" s="19"/>
    </row>
    <row r="41" spans="1:8" ht="30" customHeight="1" thickBot="1" x14ac:dyDescent="0.3">
      <c r="A41" s="27"/>
      <c r="B41" s="6">
        <f t="shared" ref="B41" si="10">B39+B40</f>
        <v>67</v>
      </c>
      <c r="C41" s="7">
        <f t="shared" ref="C41" si="11">SUM(C39+C40)</f>
        <v>0.69560185185185186</v>
      </c>
      <c r="D41" s="8">
        <v>0</v>
      </c>
      <c r="E41" s="9"/>
      <c r="F41" s="28"/>
      <c r="G41" s="9"/>
      <c r="H41" s="9"/>
    </row>
  </sheetData>
  <sheetProtection selectLockedCells="1"/>
  <mergeCells count="15">
    <mergeCell ref="A1:H1"/>
    <mergeCell ref="D10:H10"/>
    <mergeCell ref="D11:H11"/>
    <mergeCell ref="A2:H2"/>
    <mergeCell ref="A6:H6"/>
    <mergeCell ref="B13:H13"/>
    <mergeCell ref="B7:H7"/>
    <mergeCell ref="B12:C12"/>
    <mergeCell ref="D12:H12"/>
    <mergeCell ref="B8:C8"/>
    <mergeCell ref="B9:C9"/>
    <mergeCell ref="B10:C10"/>
    <mergeCell ref="B11:C11"/>
    <mergeCell ref="D9:H9"/>
    <mergeCell ref="D8:H8"/>
  </mergeCells>
  <phoneticPr fontId="0" type="noConversion"/>
  <pageMargins left="0.25" right="0.25" top="0.75" bottom="0.75" header="0.3" footer="0.3"/>
  <pageSetup paperSize="9" scale="69" fitToHeight="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Voorbeeld sleepplan</vt:lpstr>
      <vt:lpstr>'Voorbeeld sleepplan'!Afdrukbereik</vt:lpstr>
      <vt:lpstr>'Voorbeeld sleepplan'!Afdruktitels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Voorhout</dc:creator>
  <cp:lastModifiedBy>Paul Breedveld</cp:lastModifiedBy>
  <cp:lastPrinted>2023-06-20T19:32:10Z</cp:lastPrinted>
  <dcterms:created xsi:type="dcterms:W3CDTF">2003-07-17T20:29:00Z</dcterms:created>
  <dcterms:modified xsi:type="dcterms:W3CDTF">2023-11-05T19:22:02Z</dcterms:modified>
</cp:coreProperties>
</file>